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<sst xmlns="http://schemas.openxmlformats.org/spreadsheetml/2006/main" count="2714" uniqueCount="2063">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</sst>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>
        <f>+OTCHET!B9</f>
        <v>0</v>
      </c>
      <c r="C2" s="1733"/>
      <c r="D2" s="1734"/>
      <c r="E2" s="1021"/>
      <c r="F2" s="1022">
        <f>+OTCHET!H9</f>
        <v>0</v>
      </c>
      <c r="G2" s="1023" t="str">
        <f>+OTCHET!F12</f>
        <v>7607</v>
      </c>
      <c r="H2" s="1024"/>
      <c r="I2" s="1735">
        <f>+OTCHET!H603</f>
        <v>0</v>
      </c>
      <c r="J2" s="1736"/>
      <c r="K2" s="1015"/>
      <c r="L2" s="1737">
        <f>OTCHET!H601</f>
        <v>0</v>
      </c>
      <c r="M2" s="1738"/>
      <c r="N2" s="1739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42916</v>
      </c>
      <c r="M6" s="1021"/>
      <c r="N6" s="1046" t="s">
        <v>1021</v>
      </c>
      <c r="O6" s="1010"/>
      <c r="P6" s="1047">
        <f>OTCHET!F9</f>
        <v>42916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42916</v>
      </c>
      <c r="H9" s="1021"/>
      <c r="I9" s="1071">
        <f>+L4</f>
        <v>2017</v>
      </c>
      <c r="J9" s="1072">
        <f>+L6</f>
        <v>42916</v>
      </c>
      <c r="K9" s="1073"/>
      <c r="L9" s="1074">
        <f>+L6</f>
        <v>42916</v>
      </c>
      <c r="M9" s="1073"/>
      <c r="N9" s="1075">
        <f>+L6</f>
        <v>42916</v>
      </c>
      <c r="O9" s="1076"/>
      <c r="P9" s="1077">
        <f>+L4</f>
        <v>2017</v>
      </c>
      <c r="Q9" s="1075">
        <f>+L6</f>
        <v>42916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ДЕС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42916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96</v>
      </c>
      <c r="F15" s="719" t="str">
        <f>OTCHET!F15</f>
        <v>СЕС - ДЕС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>
        <f>+OTCHET!D599</f>
        <v>0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>
        <f>+OTCHET!G596</f>
        <v>0</v>
      </c>
      <c r="F112" s="1751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ДЕС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42736</v>
      </c>
      <c r="F9" s="116">
        <v>42916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юни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985</v>
      </c>
      <c r="F12" s="1592" t="s">
        <v>1655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ДЕС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>
        <f>$B$9</f>
        <v>0</v>
      </c>
      <c r="C175" s="1788"/>
      <c r="D175" s="1789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Симеоновград</v>
      </c>
      <c r="C178" s="1791"/>
      <c r="D178" s="1792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ДЕС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>
        <f>$B$9</f>
        <v>0</v>
      </c>
      <c r="C346" s="1788"/>
      <c r="D346" s="1789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Симеоновград</v>
      </c>
      <c r="C349" s="1791"/>
      <c r="D349" s="1792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ДЕС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>
        <f>$B$9</f>
        <v>0</v>
      </c>
      <c r="C431" s="1788"/>
      <c r="D431" s="1789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Симеоновград</v>
      </c>
      <c r="C434" s="1791"/>
      <c r="D434" s="1792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ДЕС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>
        <f>$B$9</f>
        <v>0</v>
      </c>
      <c r="C447" s="1788"/>
      <c r="D447" s="1789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Симеоновград</v>
      </c>
      <c r="C450" s="1791"/>
      <c r="D450" s="1792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/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769"/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/>
      <c r="C601" s="1756"/>
      <c r="D601" s="676" t="s">
        <v>902</v>
      </c>
      <c r="E601" s="677"/>
      <c r="F601" s="678"/>
      <c r="G601" s="679" t="s">
        <v>903</v>
      </c>
      <c r="H601" s="1757"/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2017-07-13T07:18:24Z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